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3.PPID\"/>
    </mc:Choice>
  </mc:AlternateContent>
  <bookViews>
    <workbookView xWindow="0" yWindow="0" windowWidth="20490" windowHeight="7620"/>
  </bookViews>
  <sheets>
    <sheet name="laporan realisasi pengadaan cov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1" i="1" l="1"/>
  <c r="I44" i="1"/>
  <c r="I37" i="1"/>
  <c r="I29" i="1"/>
  <c r="I27" i="1"/>
  <c r="I21" i="1"/>
  <c r="I15" i="1"/>
  <c r="I12" i="1"/>
</calcChain>
</file>

<file path=xl/sharedStrings.xml><?xml version="1.0" encoding="utf-8"?>
<sst xmlns="http://schemas.openxmlformats.org/spreadsheetml/2006/main" count="238" uniqueCount="131">
  <si>
    <t>DATA PENGADAAN BARANG DAN JASA (PBJ)</t>
  </si>
  <si>
    <t>DALAM RANGKA PENANGANAN COVID-19 DI KAB. SUKOHARJO</t>
  </si>
  <si>
    <t>No.</t>
  </si>
  <si>
    <t>Jenis/Nama Barang</t>
  </si>
  <si>
    <t>Nilai (Rp)</t>
  </si>
  <si>
    <t>APD GAUN PANJANG + TOPI, TWILL 3/1, HIJAU</t>
  </si>
  <si>
    <t>APD GAUN PANJANG + TOPI, TWILL 2/1, HIJAU</t>
  </si>
  <si>
    <t>Thermogan/ Infrared Thermometer</t>
  </si>
  <si>
    <t>VivaDiag COVID-19 IgM/ IgG Rapid Test</t>
  </si>
  <si>
    <t>Masker N95</t>
  </si>
  <si>
    <t>Face Shield</t>
  </si>
  <si>
    <t>PT. Cinta Selaras</t>
  </si>
  <si>
    <t>PT. Dimensi Citra Semesta</t>
  </si>
  <si>
    <t>PT. Nisinko</t>
  </si>
  <si>
    <t>CV. Cipto Indo Medica</t>
  </si>
  <si>
    <t>Rekanan</t>
  </si>
  <si>
    <t>NO. SP/ SPK</t>
  </si>
  <si>
    <t>027/ 3422 /2020</t>
  </si>
  <si>
    <t>027/ 3425 /2020</t>
  </si>
  <si>
    <t>027/ 3317/2020</t>
  </si>
  <si>
    <t>027/ 3650 /2020</t>
  </si>
  <si>
    <t>027/3320/2020</t>
  </si>
  <si>
    <t>027/3431/2020</t>
  </si>
  <si>
    <t>027/3577/2020</t>
  </si>
  <si>
    <t>TGL SP/SPK</t>
  </si>
  <si>
    <t>20 April 2020</t>
  </si>
  <si>
    <t>16 April 2020</t>
  </si>
  <si>
    <t>27 April 2020</t>
  </si>
  <si>
    <t>24 April 2020</t>
  </si>
  <si>
    <t>Levofloxacin 500 mg/ 100 ml Inf</t>
  </si>
  <si>
    <t>027/ 3543/2020</t>
  </si>
  <si>
    <t>PT. Parit Padang Global</t>
  </si>
  <si>
    <t>23 April 2020</t>
  </si>
  <si>
    <t>Handscoon Panjang Steril 7.5 Remedi</t>
  </si>
  <si>
    <t>Handscoon Panjang Steril 7 Remedi</t>
  </si>
  <si>
    <t>Handscoon Panjang Steril 8 Remedi</t>
  </si>
  <si>
    <t>Handscoon Panjang Steril 6.5 Remedi</t>
  </si>
  <si>
    <t>PT. Kalirejo Makmur</t>
  </si>
  <si>
    <r>
      <t xml:space="preserve">027/ </t>
    </r>
    <r>
      <rPr>
        <sz val="10"/>
        <color theme="1"/>
        <rFont val="Calibri Light"/>
        <family val="2"/>
      </rPr>
      <t>3323</t>
    </r>
    <r>
      <rPr>
        <sz val="10"/>
        <color rgb="FF000000"/>
        <rFont val="Times New Roman"/>
        <family val="1"/>
      </rPr>
      <t xml:space="preserve"> /2020</t>
    </r>
  </si>
  <si>
    <t>18 April 2020</t>
  </si>
  <si>
    <t>Apron Onr Bag ‘10S</t>
  </si>
  <si>
    <t>027/3546/2020</t>
  </si>
  <si>
    <t>Face Shield With Frame</t>
  </si>
  <si>
    <t>PT. Total Medika Persada</t>
  </si>
  <si>
    <t>027/ 4030/2020</t>
  </si>
  <si>
    <t>11 Mei 2020</t>
  </si>
  <si>
    <t>027/ 3993/2020</t>
  </si>
  <si>
    <t>Supercare Ear Loop</t>
  </si>
  <si>
    <t>PT. Unolap Mitra Persada</t>
  </si>
  <si>
    <t>09COV12B-Standard Q Covid-19 IGM/IGG Duo</t>
  </si>
  <si>
    <t>PT. Anugrah Argon Medica</t>
  </si>
  <si>
    <t>027/ 3655/2020</t>
  </si>
  <si>
    <t>PT. Enseval Putera Megatrading Tbk</t>
  </si>
  <si>
    <t>E-Care Hand Rub 10 Btl@500</t>
  </si>
  <si>
    <t>APD Masker KN-95</t>
  </si>
  <si>
    <t>PT. Sekarguna Medika</t>
  </si>
  <si>
    <t>027/4544/2020</t>
  </si>
  <si>
    <t>28 Mei 2020</t>
  </si>
  <si>
    <t>Intouch Spot 6,5</t>
  </si>
  <si>
    <t>Intouch Spot 7.5</t>
  </si>
  <si>
    <t>027/ 4717/2020</t>
  </si>
  <si>
    <t>04 Juni 2020</t>
  </si>
  <si>
    <t>Levofloxacin Infus</t>
  </si>
  <si>
    <t>Ceftazidime 1g/2 Vial</t>
  </si>
  <si>
    <t>Ceftriaxone</t>
  </si>
  <si>
    <t>027/ 4679/2020</t>
  </si>
  <si>
    <t>03 Juni 2020</t>
  </si>
  <si>
    <t>PT. Rajawali Nusindo</t>
  </si>
  <si>
    <t>027/3435/2020</t>
  </si>
  <si>
    <t>Solida Coveral Sf  Micro</t>
  </si>
  <si>
    <t>Aseptic Gel 500 ml + Disps</t>
  </si>
  <si>
    <t>PT. Intisumber Hasil Sempurna</t>
  </si>
  <si>
    <t>027/4451/2020</t>
  </si>
  <si>
    <t>26 Mei 2020</t>
  </si>
  <si>
    <t xml:space="preserve"> 027/ 3389 /2020</t>
  </si>
  <si>
    <t>027/3316/2020</t>
  </si>
  <si>
    <t>PT. Indofarma Global Medika</t>
  </si>
  <si>
    <t>OI Oseltamivir 75 MG</t>
  </si>
  <si>
    <t>Masker KN-95</t>
  </si>
  <si>
    <t>027/3878/2020</t>
  </si>
  <si>
    <t>05 Mei 2020</t>
  </si>
  <si>
    <t>Ceftriaxone Inj 1 gr ( Box/ 10 Vial)</t>
  </si>
  <si>
    <t>Ceftazidime 1 g / 2 Vial</t>
  </si>
  <si>
    <t>027/3542/2020</t>
  </si>
  <si>
    <t>Mas Masker  Tie On</t>
  </si>
  <si>
    <t>PT. Megah Medika Pharma</t>
  </si>
  <si>
    <t>027/3498/2020</t>
  </si>
  <si>
    <t>22 April 2020</t>
  </si>
  <si>
    <t xml:space="preserve">Stardec Surgical Masker Tie On </t>
  </si>
  <si>
    <t>,</t>
  </si>
  <si>
    <t>Kantong Jenazah</t>
  </si>
  <si>
    <t>Plastik Wrap</t>
  </si>
  <si>
    <t>CV. Sumber Mas Utama</t>
  </si>
  <si>
    <t>027/4448/2020</t>
  </si>
  <si>
    <t xml:space="preserve"> Masker bedah hijau box isi 50 pcs</t>
  </si>
  <si>
    <t>027/3879/2020</t>
  </si>
  <si>
    <t>Azitromycin 500 mg Tab</t>
  </si>
  <si>
    <t>Becefort Tab</t>
  </si>
  <si>
    <t>PT. Kimia Farma Trading &amp; D</t>
  </si>
  <si>
    <t>027/3653/2020</t>
  </si>
  <si>
    <t>28 April 2020</t>
  </si>
  <si>
    <t>027/4716/2020</t>
  </si>
  <si>
    <t>Masker N95 3M</t>
  </si>
  <si>
    <t>Apotik Songgo Langit</t>
  </si>
  <si>
    <t>027/4828/2020</t>
  </si>
  <si>
    <t>08 Juni 2020</t>
  </si>
  <si>
    <t>027/3654/2020</t>
  </si>
  <si>
    <t xml:space="preserve">Handscoon Panjang Steril 7 Remedi </t>
  </si>
  <si>
    <t>027/ 4113 /2020</t>
  </si>
  <si>
    <t>13 Mei 2020</t>
  </si>
  <si>
    <t>027/ 4187 /2020</t>
  </si>
  <si>
    <t>15 Mei 2020</t>
  </si>
  <si>
    <t>Imaske Surgical Face Mask Ear Loop Jilbab</t>
  </si>
  <si>
    <t>Imaske Surgical Face Mask Tie On</t>
  </si>
  <si>
    <t>027/4660/2020</t>
  </si>
  <si>
    <t>02 Juni 2020</t>
  </si>
  <si>
    <t>Appron Plastik 75X125 CM</t>
  </si>
  <si>
    <t>Keterangan</t>
  </si>
  <si>
    <t>Keuangan</t>
  </si>
  <si>
    <t>Revisi dari Keangan</t>
  </si>
  <si>
    <t>Pengadaan</t>
  </si>
  <si>
    <t>PT. Anugerah Persada Mulia</t>
  </si>
  <si>
    <t xml:space="preserve"> SUMBER DANA DBHCHT TAHUN ANGGARAN 2020</t>
  </si>
  <si>
    <t>Revisi Nominal</t>
  </si>
  <si>
    <t>Keuangan/L</t>
  </si>
  <si>
    <t>C</t>
  </si>
  <si>
    <t>Ctt : PT. Sekarguna,Menunggu Rekanan TTG surat Bebas Pungutan Pajak, harga 41.250.000 include pajak</t>
  </si>
  <si>
    <t>H</t>
  </si>
  <si>
    <t>Ctt : Harga include PPN?</t>
  </si>
  <si>
    <t>Revisi Rekanan</t>
  </si>
  <si>
    <t>Harga include Pajak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</si>
</sst>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rgb="FFFF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Calibri Light"/>
      <family val="2"/>
    </font>
    <font>
      <sz val="9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vertical="top"/>
    </xf>
    <xf numFmtId="3" fontId="3" fillId="2" borderId="1" xfId="0" applyNumberFormat="1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3" fillId="0" borderId="3" xfId="0" applyFont="1" applyBorder="1" applyAlignment="1">
      <alignment horizontal="center" wrapText="1"/>
    </xf>
    <xf numFmtId="3" fontId="2" fillId="2" borderId="1" xfId="0" applyNumberFormat="1" applyFont="1" applyFill="1" applyBorder="1" applyAlignment="1">
      <alignment vertical="top"/>
    </xf>
    <xf numFmtId="3" fontId="2" fillId="0" borderId="1" xfId="0" applyNumberFormat="1" applyFont="1" applyBorder="1" applyAlignment="1">
      <alignment vertical="top"/>
    </xf>
    <xf numFmtId="3" fontId="3" fillId="2" borderId="2" xfId="0" applyNumberFormat="1" applyFont="1" applyFill="1" applyBorder="1" applyAlignment="1">
      <alignment vertical="top"/>
    </xf>
    <xf numFmtId="3" fontId="3" fillId="2" borderId="4" xfId="0" applyNumberFormat="1" applyFont="1" applyFill="1" applyBorder="1" applyAlignment="1">
      <alignment vertical="top"/>
    </xf>
    <xf numFmtId="3" fontId="2" fillId="0" borderId="5" xfId="0" applyNumberFormat="1" applyFont="1" applyBorder="1" applyAlignment="1">
      <alignment horizontal="right" vertical="top"/>
    </xf>
    <xf numFmtId="3" fontId="6" fillId="0" borderId="1" xfId="0" applyNumberFormat="1" applyFont="1" applyBorder="1"/>
    <xf numFmtId="3" fontId="6" fillId="0" borderId="1" xfId="0" applyNumberFormat="1" applyFont="1" applyBorder="1" applyAlignment="1">
      <alignment vertical="top"/>
    </xf>
    <xf numFmtId="3" fontId="2" fillId="0" borderId="1" xfId="0" applyNumberFormat="1" applyFont="1" applyBorder="1" applyAlignment="1">
      <alignment horizontal="right" vertical="top"/>
    </xf>
    <xf numFmtId="0" fontId="5" fillId="2" borderId="0" xfId="0" applyFont="1" applyFill="1" applyAlignment="1">
      <alignment vertical="top"/>
    </xf>
    <xf numFmtId="3" fontId="6" fillId="0" borderId="1" xfId="0" applyNumberFormat="1" applyFont="1" applyBorder="1" applyAlignment="1">
      <alignment horizontal="right" vertical="top"/>
    </xf>
    <xf numFmtId="0" fontId="2" fillId="0" borderId="3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vertical="top"/>
    </xf>
    <xf numFmtId="3" fontId="2" fillId="0" borderId="1" xfId="0" applyNumberFormat="1" applyFont="1" applyBorder="1" applyAlignment="1">
      <alignment horizontal="right" vertical="center"/>
    </xf>
    <xf numFmtId="0" fontId="8" fillId="2" borderId="0" xfId="0" applyFont="1" applyFill="1" applyAlignment="1">
      <alignment vertical="top"/>
    </xf>
    <xf numFmtId="3" fontId="3" fillId="3" borderId="0" xfId="0" applyNumberFormat="1" applyFont="1" applyFill="1" applyAlignment="1">
      <alignment vertical="top"/>
    </xf>
    <xf numFmtId="0" fontId="3" fillId="3" borderId="0" xfId="0" applyFont="1" applyFill="1" applyAlignment="1">
      <alignment vertical="top"/>
    </xf>
    <xf numFmtId="3" fontId="2" fillId="2" borderId="3" xfId="0" applyNumberFormat="1" applyFont="1" applyFill="1" applyBorder="1" applyAlignment="1">
      <alignment vertical="top"/>
    </xf>
    <xf numFmtId="0" fontId="2" fillId="3" borderId="0" xfId="0" applyFont="1" applyFill="1" applyAlignment="1">
      <alignment vertical="top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3" fillId="3" borderId="0" xfId="0" applyFont="1" applyFill="1" applyAlignment="1">
      <alignment horizontal="left" vertical="top" wrapText="1"/>
    </xf>
    <xf numFmtId="0" fontId="1" fillId="0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/>
    </xf>
    <xf numFmtId="3" fontId="2" fillId="0" borderId="1" xfId="0" applyNumberFormat="1" applyFont="1" applyFill="1" applyBorder="1" applyAlignment="1">
      <alignment vertical="top"/>
    </xf>
    <xf numFmtId="49" fontId="2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3" fontId="3" fillId="0" borderId="4" xfId="0" applyNumberFormat="1" applyFont="1" applyFill="1" applyBorder="1" applyAlignment="1">
      <alignment vertical="top"/>
    </xf>
    <xf numFmtId="3" fontId="2" fillId="0" borderId="0" xfId="0" applyNumberFormat="1" applyFont="1" applyFill="1" applyAlignment="1">
      <alignment vertical="top"/>
    </xf>
    <xf numFmtId="0" fontId="3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3" fontId="3" fillId="0" borderId="1" xfId="0" applyNumberFormat="1" applyFont="1" applyFill="1" applyBorder="1" applyAlignment="1">
      <alignment vertical="top"/>
    </xf>
    <xf numFmtId="3" fontId="2" fillId="0" borderId="5" xfId="0" applyNumberFormat="1" applyFont="1" applyFill="1" applyBorder="1" applyAlignment="1">
      <alignment horizontal="right" vertical="top"/>
    </xf>
    <xf numFmtId="49" fontId="6" fillId="0" borderId="1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3" fontId="3" fillId="0" borderId="2" xfId="0" applyNumberFormat="1" applyFont="1" applyFill="1" applyBorder="1" applyAlignment="1">
      <alignment vertical="top"/>
    </xf>
    <xf numFmtId="0" fontId="2" fillId="0" borderId="2" xfId="0" applyFont="1" applyFill="1" applyBorder="1" applyAlignment="1">
      <alignment horizontal="center" vertical="top"/>
    </xf>
    <xf numFmtId="49" fontId="2" fillId="0" borderId="2" xfId="0" applyNumberFormat="1" applyFont="1" applyFill="1" applyBorder="1" applyAlignment="1">
      <alignment horizontal="center" vertical="top"/>
    </xf>
    <xf numFmtId="0" fontId="2" fillId="0" borderId="4" xfId="0" applyFont="1" applyFill="1" applyBorder="1" applyAlignment="1">
      <alignment vertical="top"/>
    </xf>
    <xf numFmtId="3" fontId="2" fillId="0" borderId="4" xfId="0" applyNumberFormat="1" applyFont="1" applyFill="1" applyBorder="1" applyAlignment="1">
      <alignment vertical="top"/>
    </xf>
    <xf numFmtId="0" fontId="2" fillId="0" borderId="4" xfId="0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 vertical="center"/>
    </xf>
    <xf numFmtId="0" fontId="6" fillId="0" borderId="1" xfId="0" applyFont="1" applyFill="1" applyBorder="1"/>
    <xf numFmtId="49" fontId="6" fillId="0" borderId="1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/>
    </xf>
    <xf numFmtId="49" fontId="6" fillId="0" borderId="2" xfId="0" applyNumberFormat="1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center" vertical="top"/>
    </xf>
    <xf numFmtId="3" fontId="3" fillId="0" borderId="1" xfId="0" applyNumberFormat="1" applyFont="1" applyFill="1" applyBorder="1" applyAlignment="1">
      <alignment horizontal="center" vertical="top"/>
    </xf>
    <xf numFmtId="3" fontId="2" fillId="0" borderId="4" xfId="0" applyNumberFormat="1" applyFont="1" applyFill="1" applyBorder="1" applyAlignment="1">
      <alignment horizontal="center" vertical="top"/>
    </xf>
    <xf numFmtId="3" fontId="6" fillId="0" borderId="4" xfId="0" applyNumberFormat="1" applyFont="1" applyFill="1" applyBorder="1" applyAlignment="1">
      <alignment horizontal="center" vertical="top"/>
    </xf>
    <xf numFmtId="3" fontId="2" fillId="0" borderId="1" xfId="0" applyNumberFormat="1" applyFont="1" applyFill="1" applyBorder="1" applyAlignment="1">
      <alignment horizontal="right" vertical="top"/>
    </xf>
    <xf numFmtId="0" fontId="2" fillId="0" borderId="4" xfId="0" applyFont="1" applyFill="1" applyBorder="1" applyAlignment="1">
      <alignment horizontal="left" vertical="top"/>
    </xf>
    <xf numFmtId="3" fontId="2" fillId="0" borderId="4" xfId="0" applyNumberFormat="1" applyFont="1" applyFill="1" applyBorder="1" applyAlignment="1">
      <alignment horizontal="right" vertical="top"/>
    </xf>
    <xf numFmtId="0" fontId="6" fillId="0" borderId="4" xfId="0" applyFont="1" applyFill="1" applyBorder="1" applyAlignment="1">
      <alignment horizontal="center" vertical="top"/>
    </xf>
    <xf numFmtId="49" fontId="6" fillId="0" borderId="4" xfId="0" applyNumberFormat="1" applyFont="1" applyFill="1" applyBorder="1" applyAlignment="1">
      <alignment horizontal="center" vertical="top"/>
    </xf>
    <xf numFmtId="0" fontId="3" fillId="0" borderId="2" xfId="0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vertical="top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4" xfId="0" applyFont="1" applyFill="1" applyBorder="1" applyAlignment="1">
      <alignment vertical="top"/>
    </xf>
    <xf numFmtId="49" fontId="3" fillId="0" borderId="4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 wrapText="1"/>
    </xf>
    <xf numFmtId="3" fontId="6" fillId="0" borderId="1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/>
    </xf>
    <xf numFmtId="3" fontId="6" fillId="0" borderId="0" xfId="0" applyNumberFormat="1" applyFont="1" applyFill="1" applyAlignment="1">
      <alignment horizontal="right" vertical="top"/>
    </xf>
    <xf numFmtId="0" fontId="3" fillId="0" borderId="1" xfId="0" applyFont="1" applyFill="1" applyBorder="1"/>
    <xf numFmtId="0" fontId="2" fillId="0" borderId="0" xfId="0" applyFont="1" applyFill="1" applyAlignment="1">
      <alignment horizontal="left" vertical="top"/>
    </xf>
    <xf numFmtId="3" fontId="6" fillId="0" borderId="0" xfId="0" applyNumberFormat="1" applyFont="1" applyFill="1" applyAlignment="1">
      <alignment vertical="top"/>
    </xf>
    <xf numFmtId="3" fontId="6" fillId="0" borderId="1" xfId="0" applyNumberFormat="1" applyFont="1" applyFill="1" applyBorder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3" fontId="6" fillId="0" borderId="1" xfId="0" applyNumberFormat="1" applyFont="1" applyFill="1" applyBorder="1" applyAlignment="1">
      <alignment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6" xfId="0" applyFont="1" applyFill="1" applyBorder="1" applyAlignment="1">
      <alignment vertical="top"/>
    </xf>
    <xf numFmtId="0" fontId="2" fillId="0" borderId="6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78"/>
  <sheetViews>
    <sheetView tabSelected="1" zoomScaleNormal="100" workbookViewId="0">
      <selection activeCell="C51" sqref="C51"/>
    </sheetView>
  </sheetViews>
  <sheetFormatPr defaultRowHeight="18" customHeight="1" x14ac:dyDescent="0.2"/>
  <cols>
    <col min="1" max="1" width="7" style="6" customWidth="1"/>
    <col min="2" max="2" width="31.42578125" style="1" customWidth="1"/>
    <col min="3" max="3" width="24.140625" style="7" customWidth="1"/>
    <col min="4" max="4" width="10.85546875" style="7" customWidth="1"/>
    <col min="5" max="6" width="14.7109375" style="20" customWidth="1"/>
    <col min="7" max="7" width="12.140625" style="6" customWidth="1"/>
    <col min="8" max="8" width="15" style="1" hidden="1" customWidth="1"/>
    <col min="9" max="9" width="25.28515625" style="1" hidden="1" customWidth="1"/>
    <col min="10" max="10" width="0" style="1" hidden="1" customWidth="1"/>
    <col min="11" max="11" width="9.5703125" style="1" hidden="1" customWidth="1"/>
    <col min="12" max="12" width="0" style="1" hidden="1" customWidth="1"/>
    <col min="13" max="16384" width="9.140625" style="1"/>
  </cols>
  <sheetData>
    <row r="1" spans="1:11" ht="18" customHeight="1" x14ac:dyDescent="0.2">
      <c r="A1" s="28" t="s">
        <v>0</v>
      </c>
      <c r="B1" s="28"/>
      <c r="C1" s="28"/>
      <c r="D1" s="28"/>
      <c r="E1" s="28"/>
      <c r="F1" s="28"/>
      <c r="G1" s="28"/>
    </row>
    <row r="2" spans="1:11" ht="18" customHeight="1" x14ac:dyDescent="0.2">
      <c r="A2" s="28" t="s">
        <v>1</v>
      </c>
      <c r="B2" s="28"/>
      <c r="C2" s="28"/>
      <c r="D2" s="28"/>
      <c r="E2" s="28"/>
      <c r="F2" s="28"/>
      <c r="G2" s="28"/>
    </row>
    <row r="3" spans="1:11" ht="18" customHeight="1" x14ac:dyDescent="0.2">
      <c r="A3" s="29" t="s">
        <v>122</v>
      </c>
      <c r="B3" s="29"/>
      <c r="C3" s="29"/>
      <c r="D3" s="29"/>
      <c r="E3" s="29"/>
      <c r="F3" s="29"/>
      <c r="G3" s="29"/>
    </row>
    <row r="4" spans="1:11" ht="18" customHeight="1" x14ac:dyDescent="0.2">
      <c r="A4" s="8"/>
      <c r="B4" s="8"/>
      <c r="C4" s="8"/>
      <c r="D4" s="8"/>
      <c r="E4" s="19"/>
      <c r="F4" s="19"/>
      <c r="G4" s="8"/>
    </row>
    <row r="5" spans="1:11" s="5" customFormat="1" ht="21.75" customHeight="1" x14ac:dyDescent="0.25">
      <c r="A5" s="31" t="s">
        <v>2</v>
      </c>
      <c r="B5" s="31" t="s">
        <v>3</v>
      </c>
      <c r="C5" s="32" t="s">
        <v>15</v>
      </c>
      <c r="D5" s="32" t="s">
        <v>4</v>
      </c>
      <c r="E5" s="33" t="s">
        <v>16</v>
      </c>
      <c r="F5" s="31" t="s">
        <v>24</v>
      </c>
      <c r="G5" s="31" t="s">
        <v>117</v>
      </c>
      <c r="K5" s="26"/>
    </row>
    <row r="6" spans="1:11" s="2" customFormat="1" ht="18" customHeight="1" x14ac:dyDescent="0.25">
      <c r="A6" s="34">
        <v>1</v>
      </c>
      <c r="B6" s="35" t="s">
        <v>7</v>
      </c>
      <c r="C6" s="36" t="s">
        <v>11</v>
      </c>
      <c r="D6" s="37">
        <v>15000000</v>
      </c>
      <c r="E6" s="34" t="s">
        <v>17</v>
      </c>
      <c r="F6" s="38" t="s">
        <v>25</v>
      </c>
      <c r="G6" s="38" t="s">
        <v>124</v>
      </c>
      <c r="H6" s="25" t="s">
        <v>123</v>
      </c>
      <c r="K6" s="9">
        <v>15000000</v>
      </c>
    </row>
    <row r="7" spans="1:11" s="2" customFormat="1" ht="27.75" customHeight="1" x14ac:dyDescent="0.25">
      <c r="A7" s="34">
        <v>2</v>
      </c>
      <c r="B7" s="35" t="s">
        <v>8</v>
      </c>
      <c r="C7" s="35" t="s">
        <v>12</v>
      </c>
      <c r="D7" s="37">
        <v>37600000</v>
      </c>
      <c r="E7" s="34" t="s">
        <v>18</v>
      </c>
      <c r="F7" s="38" t="s">
        <v>25</v>
      </c>
      <c r="G7" s="38" t="s">
        <v>124</v>
      </c>
      <c r="K7" s="10">
        <v>37600000</v>
      </c>
    </row>
    <row r="8" spans="1:11" s="2" customFormat="1" ht="23.25" customHeight="1" x14ac:dyDescent="0.25">
      <c r="A8" s="34">
        <v>3</v>
      </c>
      <c r="B8" s="36" t="s">
        <v>9</v>
      </c>
      <c r="C8" s="36" t="s">
        <v>13</v>
      </c>
      <c r="D8" s="37">
        <v>22000000</v>
      </c>
      <c r="E8" s="39" t="s">
        <v>19</v>
      </c>
      <c r="F8" s="38" t="s">
        <v>26</v>
      </c>
      <c r="G8" s="38" t="s">
        <v>124</v>
      </c>
      <c r="K8" s="10">
        <v>22000000</v>
      </c>
    </row>
    <row r="9" spans="1:11" s="2" customFormat="1" ht="21" customHeight="1" x14ac:dyDescent="0.25">
      <c r="A9" s="34">
        <v>4</v>
      </c>
      <c r="B9" s="36" t="s">
        <v>10</v>
      </c>
      <c r="C9" s="36" t="s">
        <v>13</v>
      </c>
      <c r="D9" s="37">
        <v>22770000</v>
      </c>
      <c r="E9" s="39" t="s">
        <v>20</v>
      </c>
      <c r="F9" s="38" t="s">
        <v>27</v>
      </c>
      <c r="G9" s="38" t="s">
        <v>124</v>
      </c>
      <c r="H9" s="2" t="s">
        <v>130</v>
      </c>
      <c r="K9" s="10">
        <v>22770000</v>
      </c>
    </row>
    <row r="10" spans="1:11" s="2" customFormat="1" ht="27.75" customHeight="1" x14ac:dyDescent="0.25">
      <c r="A10" s="34">
        <v>5</v>
      </c>
      <c r="B10" s="35" t="s">
        <v>5</v>
      </c>
      <c r="C10" s="37" t="s">
        <v>14</v>
      </c>
      <c r="D10" s="37">
        <v>39750000</v>
      </c>
      <c r="E10" s="34" t="s">
        <v>21</v>
      </c>
      <c r="F10" s="38" t="s">
        <v>26</v>
      </c>
      <c r="G10" s="38" t="s">
        <v>124</v>
      </c>
      <c r="K10" s="9">
        <v>39750000</v>
      </c>
    </row>
    <row r="11" spans="1:11" s="2" customFormat="1" ht="27" customHeight="1" x14ac:dyDescent="0.25">
      <c r="A11" s="34">
        <v>6</v>
      </c>
      <c r="B11" s="35" t="s">
        <v>6</v>
      </c>
      <c r="C11" s="37" t="s">
        <v>14</v>
      </c>
      <c r="D11" s="37">
        <v>49250000</v>
      </c>
      <c r="E11" s="34" t="s">
        <v>22</v>
      </c>
      <c r="F11" s="38" t="s">
        <v>25</v>
      </c>
      <c r="G11" s="38" t="s">
        <v>118</v>
      </c>
      <c r="H11" s="23"/>
    </row>
    <row r="12" spans="1:11" s="4" customFormat="1" ht="30" customHeight="1" x14ac:dyDescent="0.25">
      <c r="A12" s="34">
        <v>7</v>
      </c>
      <c r="B12" s="35" t="s">
        <v>6</v>
      </c>
      <c r="C12" s="37" t="s">
        <v>14</v>
      </c>
      <c r="D12" s="37">
        <v>19700000</v>
      </c>
      <c r="E12" s="34" t="s">
        <v>23</v>
      </c>
      <c r="F12" s="38" t="s">
        <v>28</v>
      </c>
      <c r="G12" s="38" t="s">
        <v>124</v>
      </c>
      <c r="H12" s="9">
        <v>19700000</v>
      </c>
      <c r="I12" s="24">
        <f>H12+H13</f>
        <v>29700000</v>
      </c>
      <c r="K12" s="9">
        <v>19700000</v>
      </c>
    </row>
    <row r="13" spans="1:11" s="2" customFormat="1" ht="26.25" customHeight="1" x14ac:dyDescent="0.25">
      <c r="A13" s="34">
        <v>8</v>
      </c>
      <c r="B13" s="35" t="s">
        <v>5</v>
      </c>
      <c r="C13" s="37" t="s">
        <v>14</v>
      </c>
      <c r="D13" s="37">
        <v>10000000</v>
      </c>
      <c r="E13" s="34" t="s">
        <v>23</v>
      </c>
      <c r="F13" s="38" t="s">
        <v>28</v>
      </c>
      <c r="G13" s="38" t="s">
        <v>124</v>
      </c>
      <c r="H13" s="9">
        <v>10000000</v>
      </c>
      <c r="K13" s="9">
        <v>10000000</v>
      </c>
    </row>
    <row r="14" spans="1:11" s="2" customFormat="1" ht="18" customHeight="1" x14ac:dyDescent="0.25">
      <c r="A14" s="40">
        <v>9</v>
      </c>
      <c r="B14" s="41" t="s">
        <v>29</v>
      </c>
      <c r="C14" s="42" t="s">
        <v>31</v>
      </c>
      <c r="D14" s="43">
        <v>13860000</v>
      </c>
      <c r="E14" s="39" t="s">
        <v>30</v>
      </c>
      <c r="F14" s="38" t="s">
        <v>32</v>
      </c>
      <c r="G14" s="38" t="s">
        <v>118</v>
      </c>
      <c r="H14" s="23"/>
    </row>
    <row r="15" spans="1:11" s="2" customFormat="1" ht="21" customHeight="1" x14ac:dyDescent="0.25">
      <c r="A15" s="44">
        <v>10</v>
      </c>
      <c r="B15" s="45" t="s">
        <v>33</v>
      </c>
      <c r="C15" s="46" t="s">
        <v>37</v>
      </c>
      <c r="D15" s="47">
        <v>9900000</v>
      </c>
      <c r="E15" s="39" t="s">
        <v>38</v>
      </c>
      <c r="F15" s="48" t="s">
        <v>26</v>
      </c>
      <c r="G15" s="38" t="s">
        <v>118</v>
      </c>
      <c r="H15" s="13">
        <v>9900000</v>
      </c>
      <c r="I15" s="24">
        <f>H15+H16+H17+H18</f>
        <v>15950000</v>
      </c>
    </row>
    <row r="16" spans="1:11" s="2" customFormat="1" ht="18" customHeight="1" x14ac:dyDescent="0.25">
      <c r="A16" s="44">
        <v>11</v>
      </c>
      <c r="B16" s="45" t="s">
        <v>34</v>
      </c>
      <c r="C16" s="46" t="s">
        <v>37</v>
      </c>
      <c r="D16" s="47">
        <v>5500000</v>
      </c>
      <c r="E16" s="39" t="s">
        <v>38</v>
      </c>
      <c r="F16" s="48" t="s">
        <v>26</v>
      </c>
      <c r="G16" s="38" t="s">
        <v>118</v>
      </c>
      <c r="H16" s="13">
        <v>5500000</v>
      </c>
    </row>
    <row r="17" spans="1:12" s="2" customFormat="1" ht="18" customHeight="1" x14ac:dyDescent="0.25">
      <c r="A17" s="44">
        <v>12</v>
      </c>
      <c r="B17" s="45" t="s">
        <v>35</v>
      </c>
      <c r="C17" s="46" t="s">
        <v>37</v>
      </c>
      <c r="D17" s="47">
        <v>550000</v>
      </c>
      <c r="E17" s="39" t="s">
        <v>38</v>
      </c>
      <c r="F17" s="48" t="s">
        <v>26</v>
      </c>
      <c r="G17" s="38" t="s">
        <v>118</v>
      </c>
      <c r="H17" s="13"/>
    </row>
    <row r="18" spans="1:12" s="2" customFormat="1" ht="18" customHeight="1" x14ac:dyDescent="0.25">
      <c r="A18" s="44">
        <v>13</v>
      </c>
      <c r="B18" s="45" t="s">
        <v>36</v>
      </c>
      <c r="C18" s="46" t="s">
        <v>37</v>
      </c>
      <c r="D18" s="47">
        <v>550000</v>
      </c>
      <c r="E18" s="39" t="s">
        <v>38</v>
      </c>
      <c r="F18" s="48" t="s">
        <v>26</v>
      </c>
      <c r="G18" s="38" t="s">
        <v>118</v>
      </c>
      <c r="H18" s="13">
        <v>550000</v>
      </c>
    </row>
    <row r="19" spans="1:12" s="2" customFormat="1" ht="18" customHeight="1" x14ac:dyDescent="0.25">
      <c r="A19" s="49">
        <v>14</v>
      </c>
      <c r="B19" s="41" t="s">
        <v>40</v>
      </c>
      <c r="C19" s="50" t="s">
        <v>71</v>
      </c>
      <c r="D19" s="43">
        <v>16170000</v>
      </c>
      <c r="E19" s="51" t="s">
        <v>41</v>
      </c>
      <c r="F19" s="52" t="s">
        <v>32</v>
      </c>
      <c r="G19" s="38" t="s">
        <v>118</v>
      </c>
      <c r="H19" s="23"/>
    </row>
    <row r="20" spans="1:12" s="2" customFormat="1" ht="18" customHeight="1" x14ac:dyDescent="0.25">
      <c r="A20" s="40">
        <v>15</v>
      </c>
      <c r="B20" s="53" t="s">
        <v>42</v>
      </c>
      <c r="C20" s="42" t="s">
        <v>43</v>
      </c>
      <c r="D20" s="54">
        <v>12705000</v>
      </c>
      <c r="E20" s="55" t="s">
        <v>44</v>
      </c>
      <c r="F20" s="56" t="s">
        <v>45</v>
      </c>
      <c r="G20" s="38" t="s">
        <v>118</v>
      </c>
      <c r="H20" s="23"/>
    </row>
    <row r="21" spans="1:12" s="2" customFormat="1" ht="18" customHeight="1" x14ac:dyDescent="0.2">
      <c r="A21" s="44">
        <v>16</v>
      </c>
      <c r="B21" s="57" t="s">
        <v>112</v>
      </c>
      <c r="C21" s="46" t="s">
        <v>85</v>
      </c>
      <c r="D21" s="58">
        <v>4004000</v>
      </c>
      <c r="E21" s="59" t="s">
        <v>110</v>
      </c>
      <c r="F21" s="60" t="s">
        <v>111</v>
      </c>
      <c r="G21" s="38" t="s">
        <v>118</v>
      </c>
      <c r="H21" s="22">
        <v>4004000</v>
      </c>
      <c r="I21" s="24">
        <f>H21+H22</f>
        <v>20020000</v>
      </c>
    </row>
    <row r="22" spans="1:12" s="2" customFormat="1" ht="18" customHeight="1" x14ac:dyDescent="0.2">
      <c r="A22" s="40">
        <v>17</v>
      </c>
      <c r="B22" s="57" t="s">
        <v>113</v>
      </c>
      <c r="C22" s="46" t="s">
        <v>85</v>
      </c>
      <c r="D22" s="58">
        <v>16016000</v>
      </c>
      <c r="E22" s="59" t="s">
        <v>110</v>
      </c>
      <c r="F22" s="60" t="s">
        <v>111</v>
      </c>
      <c r="G22" s="38" t="s">
        <v>118</v>
      </c>
      <c r="H22" s="22">
        <v>16016000</v>
      </c>
    </row>
    <row r="23" spans="1:12" s="2" customFormat="1" ht="28.5" customHeight="1" x14ac:dyDescent="0.25">
      <c r="A23" s="44">
        <v>18</v>
      </c>
      <c r="B23" s="41" t="s">
        <v>47</v>
      </c>
      <c r="C23" s="50" t="s">
        <v>48</v>
      </c>
      <c r="D23" s="50">
        <v>35250000</v>
      </c>
      <c r="E23" s="61" t="s">
        <v>46</v>
      </c>
      <c r="F23" s="62" t="s">
        <v>45</v>
      </c>
      <c r="G23" s="63" t="s">
        <v>119</v>
      </c>
      <c r="H23" s="23"/>
    </row>
    <row r="24" spans="1:12" s="4" customFormat="1" ht="27.75" customHeight="1" x14ac:dyDescent="0.25">
      <c r="A24" s="40">
        <v>19</v>
      </c>
      <c r="B24" s="35" t="s">
        <v>49</v>
      </c>
      <c r="C24" s="46" t="s">
        <v>50</v>
      </c>
      <c r="D24" s="46">
        <v>14940000</v>
      </c>
      <c r="E24" s="64" t="s">
        <v>74</v>
      </c>
      <c r="F24" s="38" t="s">
        <v>39</v>
      </c>
      <c r="G24" s="38" t="s">
        <v>118</v>
      </c>
      <c r="H24" s="23"/>
    </row>
    <row r="25" spans="1:12" s="4" customFormat="1" ht="27" customHeight="1" x14ac:dyDescent="0.25">
      <c r="A25" s="44">
        <v>20</v>
      </c>
      <c r="B25" s="37" t="s">
        <v>53</v>
      </c>
      <c r="C25" s="65" t="s">
        <v>52</v>
      </c>
      <c r="D25" s="46">
        <v>30400000</v>
      </c>
      <c r="E25" s="66" t="s">
        <v>51</v>
      </c>
      <c r="F25" s="67" t="s">
        <v>27</v>
      </c>
      <c r="G25" s="38" t="s">
        <v>118</v>
      </c>
      <c r="H25" s="23"/>
    </row>
    <row r="26" spans="1:12" s="4" customFormat="1" ht="23.25" customHeight="1" x14ac:dyDescent="0.25">
      <c r="A26" s="40">
        <v>21</v>
      </c>
      <c r="B26" s="54" t="s">
        <v>54</v>
      </c>
      <c r="C26" s="42" t="s">
        <v>55</v>
      </c>
      <c r="D26" s="54">
        <v>41250000</v>
      </c>
      <c r="E26" s="68" t="s">
        <v>56</v>
      </c>
      <c r="F26" s="69" t="s">
        <v>57</v>
      </c>
      <c r="G26" s="69" t="s">
        <v>120</v>
      </c>
      <c r="H26" s="23" t="s">
        <v>125</v>
      </c>
      <c r="I26" s="30" t="s">
        <v>126</v>
      </c>
      <c r="J26" s="30"/>
      <c r="K26" s="30"/>
      <c r="L26" s="30"/>
    </row>
    <row r="27" spans="1:12" s="4" customFormat="1" ht="18" customHeight="1" x14ac:dyDescent="0.25">
      <c r="A27" s="44">
        <v>22</v>
      </c>
      <c r="B27" s="45" t="s">
        <v>58</v>
      </c>
      <c r="C27" s="46" t="s">
        <v>121</v>
      </c>
      <c r="D27" s="70">
        <v>13636632</v>
      </c>
      <c r="E27" s="39" t="s">
        <v>60</v>
      </c>
      <c r="F27" s="48" t="s">
        <v>61</v>
      </c>
      <c r="G27" s="69" t="s">
        <v>120</v>
      </c>
      <c r="H27" s="16">
        <v>13636632</v>
      </c>
      <c r="I27" s="24">
        <f>H27+H28</f>
        <v>27273264</v>
      </c>
    </row>
    <row r="28" spans="1:12" s="4" customFormat="1" ht="18" customHeight="1" x14ac:dyDescent="0.25">
      <c r="A28" s="40">
        <v>23</v>
      </c>
      <c r="B28" s="71" t="s">
        <v>59</v>
      </c>
      <c r="C28" s="42" t="s">
        <v>121</v>
      </c>
      <c r="D28" s="72">
        <v>13636632</v>
      </c>
      <c r="E28" s="73" t="s">
        <v>60</v>
      </c>
      <c r="F28" s="74" t="s">
        <v>61</v>
      </c>
      <c r="G28" s="69" t="s">
        <v>120</v>
      </c>
      <c r="H28" s="16">
        <v>13636632</v>
      </c>
      <c r="I28" s="17"/>
    </row>
    <row r="29" spans="1:12" s="4" customFormat="1" ht="18.75" customHeight="1" x14ac:dyDescent="0.25">
      <c r="A29" s="44">
        <v>24</v>
      </c>
      <c r="B29" s="45" t="s">
        <v>62</v>
      </c>
      <c r="C29" s="46" t="s">
        <v>50</v>
      </c>
      <c r="D29" s="70">
        <v>8724000</v>
      </c>
      <c r="E29" s="34" t="s">
        <v>65</v>
      </c>
      <c r="F29" s="38" t="s">
        <v>66</v>
      </c>
      <c r="G29" s="69" t="s">
        <v>120</v>
      </c>
      <c r="H29" s="16">
        <v>8724000</v>
      </c>
      <c r="I29" s="24">
        <f>H29+H30+H31</f>
        <v>15592728</v>
      </c>
    </row>
    <row r="30" spans="1:12" s="4" customFormat="1" ht="18" customHeight="1" x14ac:dyDescent="0.25">
      <c r="A30" s="40">
        <v>25</v>
      </c>
      <c r="B30" s="45" t="s">
        <v>63</v>
      </c>
      <c r="C30" s="46" t="s">
        <v>50</v>
      </c>
      <c r="D30" s="70">
        <v>3872728</v>
      </c>
      <c r="E30" s="34" t="s">
        <v>65</v>
      </c>
      <c r="F30" s="38" t="s">
        <v>66</v>
      </c>
      <c r="G30" s="69" t="s">
        <v>120</v>
      </c>
      <c r="H30" s="16">
        <v>3872728</v>
      </c>
    </row>
    <row r="31" spans="1:12" s="4" customFormat="1" ht="18" customHeight="1" x14ac:dyDescent="0.25">
      <c r="A31" s="44">
        <v>26</v>
      </c>
      <c r="B31" s="45" t="s">
        <v>64</v>
      </c>
      <c r="C31" s="46" t="s">
        <v>50</v>
      </c>
      <c r="D31" s="70">
        <v>2996000</v>
      </c>
      <c r="E31" s="34" t="s">
        <v>65</v>
      </c>
      <c r="F31" s="38" t="s">
        <v>66</v>
      </c>
      <c r="G31" s="69" t="s">
        <v>120</v>
      </c>
      <c r="H31" s="16">
        <v>2996000</v>
      </c>
    </row>
    <row r="32" spans="1:12" s="4" customFormat="1" ht="18" customHeight="1" x14ac:dyDescent="0.25">
      <c r="A32" s="40">
        <v>27</v>
      </c>
      <c r="B32" s="75" t="s">
        <v>69</v>
      </c>
      <c r="C32" s="50" t="s">
        <v>67</v>
      </c>
      <c r="D32" s="50">
        <v>31350000</v>
      </c>
      <c r="E32" s="51" t="s">
        <v>68</v>
      </c>
      <c r="F32" s="76" t="s">
        <v>25</v>
      </c>
      <c r="G32" s="69" t="s">
        <v>120</v>
      </c>
      <c r="H32" s="23"/>
    </row>
    <row r="33" spans="1:11" s="4" customFormat="1" ht="18" customHeight="1" x14ac:dyDescent="0.25">
      <c r="A33" s="44">
        <v>28</v>
      </c>
      <c r="B33" s="77" t="s">
        <v>116</v>
      </c>
      <c r="C33" s="50" t="s">
        <v>67</v>
      </c>
      <c r="D33" s="46">
        <v>8096000</v>
      </c>
      <c r="E33" s="51" t="s">
        <v>114</v>
      </c>
      <c r="F33" s="76" t="s">
        <v>115</v>
      </c>
      <c r="G33" s="69" t="s">
        <v>120</v>
      </c>
      <c r="H33" s="23"/>
    </row>
    <row r="34" spans="1:11" s="4" customFormat="1" ht="18" customHeight="1" x14ac:dyDescent="0.25">
      <c r="A34" s="40">
        <v>29</v>
      </c>
      <c r="B34" s="77" t="s">
        <v>70</v>
      </c>
      <c r="C34" s="46" t="s">
        <v>71</v>
      </c>
      <c r="D34" s="46">
        <v>13250000</v>
      </c>
      <c r="E34" s="34" t="s">
        <v>72</v>
      </c>
      <c r="F34" s="78" t="s">
        <v>73</v>
      </c>
      <c r="G34" s="69" t="s">
        <v>120</v>
      </c>
      <c r="H34" s="23"/>
    </row>
    <row r="35" spans="1:11" s="4" customFormat="1" ht="18" customHeight="1" x14ac:dyDescent="0.25">
      <c r="A35" s="44">
        <v>30</v>
      </c>
      <c r="B35" s="36" t="s">
        <v>77</v>
      </c>
      <c r="C35" s="46" t="s">
        <v>76</v>
      </c>
      <c r="D35" s="37">
        <v>1430000</v>
      </c>
      <c r="E35" s="34" t="s">
        <v>75</v>
      </c>
      <c r="F35" s="78" t="s">
        <v>26</v>
      </c>
      <c r="G35" s="69" t="s">
        <v>124</v>
      </c>
      <c r="H35" s="23"/>
      <c r="K35" s="9">
        <v>1430000</v>
      </c>
    </row>
    <row r="36" spans="1:11" s="4" customFormat="1" ht="18" customHeight="1" x14ac:dyDescent="0.25">
      <c r="A36" s="40">
        <v>31</v>
      </c>
      <c r="B36" s="79" t="s">
        <v>78</v>
      </c>
      <c r="C36" s="42" t="s">
        <v>55</v>
      </c>
      <c r="D36" s="42">
        <v>6250000</v>
      </c>
      <c r="E36" s="55" t="s">
        <v>79</v>
      </c>
      <c r="F36" s="80" t="s">
        <v>80</v>
      </c>
      <c r="G36" s="69" t="s">
        <v>124</v>
      </c>
      <c r="H36" s="23" t="s">
        <v>127</v>
      </c>
      <c r="I36" s="25" t="s">
        <v>128</v>
      </c>
      <c r="K36" s="12">
        <v>6250000</v>
      </c>
    </row>
    <row r="37" spans="1:11" s="4" customFormat="1" ht="19.5" customHeight="1" x14ac:dyDescent="0.25">
      <c r="A37" s="44">
        <v>32</v>
      </c>
      <c r="B37" s="81" t="s">
        <v>81</v>
      </c>
      <c r="C37" s="46" t="s">
        <v>50</v>
      </c>
      <c r="D37" s="82">
        <v>3295600</v>
      </c>
      <c r="E37" s="34" t="s">
        <v>83</v>
      </c>
      <c r="F37" s="38" t="s">
        <v>32</v>
      </c>
      <c r="G37" s="69" t="s">
        <v>124</v>
      </c>
      <c r="H37" s="18">
        <v>3295600</v>
      </c>
      <c r="I37" s="24">
        <f>H37+H38</f>
        <v>5958100</v>
      </c>
      <c r="K37" s="18">
        <v>3295600</v>
      </c>
    </row>
    <row r="38" spans="1:11" s="4" customFormat="1" ht="18" customHeight="1" x14ac:dyDescent="0.25">
      <c r="A38" s="40">
        <v>33</v>
      </c>
      <c r="B38" s="81" t="s">
        <v>82</v>
      </c>
      <c r="C38" s="46" t="s">
        <v>50</v>
      </c>
      <c r="D38" s="82">
        <v>2662500</v>
      </c>
      <c r="E38" s="34" t="s">
        <v>83</v>
      </c>
      <c r="F38" s="38" t="s">
        <v>32</v>
      </c>
      <c r="G38" s="69" t="s">
        <v>124</v>
      </c>
      <c r="H38" s="18">
        <v>2662500</v>
      </c>
      <c r="K38" s="18">
        <v>2662500</v>
      </c>
    </row>
    <row r="39" spans="1:11" s="4" customFormat="1" ht="18" customHeight="1" x14ac:dyDescent="0.25">
      <c r="A39" s="44">
        <v>34</v>
      </c>
      <c r="B39" s="77" t="s">
        <v>84</v>
      </c>
      <c r="C39" s="50" t="s">
        <v>85</v>
      </c>
      <c r="D39" s="50">
        <v>880000</v>
      </c>
      <c r="E39" s="83" t="s">
        <v>86</v>
      </c>
      <c r="F39" s="76" t="s">
        <v>87</v>
      </c>
      <c r="G39" s="69" t="s">
        <v>124</v>
      </c>
      <c r="K39" s="11">
        <v>880000</v>
      </c>
    </row>
    <row r="40" spans="1:11" s="4" customFormat="1" ht="18" customHeight="1" x14ac:dyDescent="0.25">
      <c r="A40" s="40">
        <v>35</v>
      </c>
      <c r="B40" s="84" t="s">
        <v>88</v>
      </c>
      <c r="C40" s="42" t="s">
        <v>50</v>
      </c>
      <c r="D40" s="85">
        <v>825000</v>
      </c>
      <c r="E40" s="55" t="s">
        <v>83</v>
      </c>
      <c r="F40" s="80" t="s">
        <v>32</v>
      </c>
      <c r="G40" s="69" t="s">
        <v>124</v>
      </c>
      <c r="K40" s="18">
        <v>825000</v>
      </c>
    </row>
    <row r="41" spans="1:11" s="4" customFormat="1" ht="18" customHeight="1" x14ac:dyDescent="0.25">
      <c r="A41" s="44">
        <v>36</v>
      </c>
      <c r="B41" s="77" t="s">
        <v>90</v>
      </c>
      <c r="C41" s="46" t="s">
        <v>92</v>
      </c>
      <c r="D41" s="82">
        <v>2821500</v>
      </c>
      <c r="E41" s="34" t="s">
        <v>93</v>
      </c>
      <c r="F41" s="78" t="s">
        <v>73</v>
      </c>
      <c r="G41" s="56" t="s">
        <v>118</v>
      </c>
      <c r="H41" s="18">
        <v>2821500</v>
      </c>
      <c r="I41" s="24">
        <f>H41+H42</f>
        <v>4712000</v>
      </c>
    </row>
    <row r="42" spans="1:11" s="4" customFormat="1" ht="18" customHeight="1" x14ac:dyDescent="0.2">
      <c r="A42" s="40">
        <v>37</v>
      </c>
      <c r="B42" s="86" t="s">
        <v>91</v>
      </c>
      <c r="C42" s="46" t="s">
        <v>92</v>
      </c>
      <c r="D42" s="82">
        <v>1890500</v>
      </c>
      <c r="E42" s="34" t="s">
        <v>93</v>
      </c>
      <c r="F42" s="78" t="s">
        <v>73</v>
      </c>
      <c r="G42" s="56" t="s">
        <v>118</v>
      </c>
      <c r="H42" s="18">
        <v>1890500</v>
      </c>
    </row>
    <row r="43" spans="1:11" s="21" customFormat="1" ht="18" customHeight="1" x14ac:dyDescent="0.25">
      <c r="A43" s="44">
        <v>38</v>
      </c>
      <c r="B43" s="87" t="s">
        <v>94</v>
      </c>
      <c r="C43" s="54" t="s">
        <v>71</v>
      </c>
      <c r="D43" s="88">
        <v>7920000</v>
      </c>
      <c r="E43" s="55" t="s">
        <v>95</v>
      </c>
      <c r="F43" s="56" t="s">
        <v>80</v>
      </c>
      <c r="G43" s="69" t="s">
        <v>124</v>
      </c>
      <c r="K43" s="15">
        <v>7920000</v>
      </c>
    </row>
    <row r="44" spans="1:11" s="4" customFormat="1" ht="18" customHeight="1" x14ac:dyDescent="0.25">
      <c r="A44" s="40">
        <v>39</v>
      </c>
      <c r="B44" s="81" t="s">
        <v>96</v>
      </c>
      <c r="C44" s="46" t="s">
        <v>98</v>
      </c>
      <c r="D44" s="82">
        <v>1066794</v>
      </c>
      <c r="E44" s="34" t="s">
        <v>99</v>
      </c>
      <c r="F44" s="38" t="s">
        <v>27</v>
      </c>
      <c r="G44" s="56" t="s">
        <v>118</v>
      </c>
      <c r="H44" s="18">
        <v>1066794</v>
      </c>
      <c r="I44" s="24">
        <f>H44+H45</f>
        <v>8034744</v>
      </c>
    </row>
    <row r="45" spans="1:11" s="4" customFormat="1" ht="18" customHeight="1" x14ac:dyDescent="0.25">
      <c r="A45" s="44">
        <v>40</v>
      </c>
      <c r="B45" s="81" t="s">
        <v>97</v>
      </c>
      <c r="C45" s="46" t="s">
        <v>98</v>
      </c>
      <c r="D45" s="82">
        <v>6967950</v>
      </c>
      <c r="E45" s="34" t="s">
        <v>99</v>
      </c>
      <c r="F45" s="38" t="s">
        <v>100</v>
      </c>
      <c r="G45" s="56" t="s">
        <v>118</v>
      </c>
      <c r="H45" s="18">
        <v>6967950</v>
      </c>
    </row>
    <row r="46" spans="1:11" s="4" customFormat="1" ht="18" customHeight="1" x14ac:dyDescent="0.2">
      <c r="A46" s="40">
        <v>41</v>
      </c>
      <c r="B46" s="59" t="s">
        <v>102</v>
      </c>
      <c r="C46" s="37" t="s">
        <v>103</v>
      </c>
      <c r="D46" s="89">
        <v>7817260</v>
      </c>
      <c r="E46" s="90" t="s">
        <v>101</v>
      </c>
      <c r="F46" s="38" t="s">
        <v>61</v>
      </c>
      <c r="G46" s="56" t="s">
        <v>124</v>
      </c>
      <c r="K46" s="14">
        <v>7817260</v>
      </c>
    </row>
    <row r="47" spans="1:11" s="4" customFormat="1" ht="18" customHeight="1" x14ac:dyDescent="0.2">
      <c r="A47" s="44">
        <v>42</v>
      </c>
      <c r="B47" s="59" t="s">
        <v>102</v>
      </c>
      <c r="C47" s="37" t="s">
        <v>103</v>
      </c>
      <c r="D47" s="89">
        <v>7817260</v>
      </c>
      <c r="E47" s="90" t="s">
        <v>104</v>
      </c>
      <c r="F47" s="91" t="s">
        <v>105</v>
      </c>
      <c r="G47" s="56" t="s">
        <v>124</v>
      </c>
      <c r="K47" s="14">
        <v>7817260</v>
      </c>
    </row>
    <row r="48" spans="1:11" s="4" customFormat="1" ht="18" customHeight="1" x14ac:dyDescent="0.25">
      <c r="A48" s="40">
        <v>43</v>
      </c>
      <c r="B48" s="77" t="s">
        <v>84</v>
      </c>
      <c r="C48" s="46" t="s">
        <v>85</v>
      </c>
      <c r="D48" s="46">
        <v>1100000</v>
      </c>
      <c r="E48" s="34" t="s">
        <v>106</v>
      </c>
      <c r="F48" s="78" t="s">
        <v>27</v>
      </c>
      <c r="G48" s="56" t="s">
        <v>124</v>
      </c>
      <c r="K48" s="3">
        <v>1100000</v>
      </c>
    </row>
    <row r="49" spans="1:11" s="21" customFormat="1" ht="18" customHeight="1" x14ac:dyDescent="0.25">
      <c r="A49" s="44">
        <v>44</v>
      </c>
      <c r="B49" s="97" t="s">
        <v>107</v>
      </c>
      <c r="C49" s="37" t="s">
        <v>37</v>
      </c>
      <c r="D49" s="92">
        <v>2200000</v>
      </c>
      <c r="E49" s="98" t="s">
        <v>108</v>
      </c>
      <c r="F49" s="38" t="s">
        <v>109</v>
      </c>
      <c r="G49" s="38" t="s">
        <v>124</v>
      </c>
      <c r="I49" s="27" t="s">
        <v>129</v>
      </c>
      <c r="K49" s="15">
        <v>2200000</v>
      </c>
    </row>
    <row r="50" spans="1:11" ht="18" customHeight="1" x14ac:dyDescent="0.2">
      <c r="A50" s="93"/>
      <c r="B50" s="94"/>
      <c r="C50" s="95"/>
      <c r="D50" s="95"/>
      <c r="E50" s="96"/>
      <c r="F50" s="96"/>
      <c r="G50" s="93"/>
    </row>
    <row r="51" spans="1:11" ht="18" customHeight="1" x14ac:dyDescent="0.2">
      <c r="A51" s="93"/>
      <c r="B51" s="94"/>
      <c r="C51" s="95"/>
      <c r="D51" s="95"/>
      <c r="E51" s="96"/>
      <c r="F51" s="96"/>
      <c r="G51" s="93"/>
    </row>
    <row r="52" spans="1:11" ht="18" customHeight="1" x14ac:dyDescent="0.2">
      <c r="A52" s="93"/>
      <c r="B52" s="94"/>
      <c r="C52" s="95"/>
      <c r="D52" s="95"/>
      <c r="E52" s="96"/>
      <c r="F52" s="96"/>
      <c r="G52" s="93"/>
    </row>
    <row r="53" spans="1:11" ht="18" customHeight="1" x14ac:dyDescent="0.2">
      <c r="A53" s="93"/>
      <c r="B53" s="94"/>
      <c r="C53" s="95"/>
      <c r="D53" s="95"/>
      <c r="E53" s="96"/>
      <c r="F53" s="96"/>
      <c r="G53" s="93"/>
    </row>
    <row r="54" spans="1:11" ht="18" customHeight="1" x14ac:dyDescent="0.2">
      <c r="A54" s="93"/>
      <c r="B54" s="94"/>
      <c r="C54" s="95"/>
      <c r="D54" s="95"/>
      <c r="E54" s="96"/>
      <c r="F54" s="96"/>
      <c r="G54" s="93"/>
    </row>
    <row r="55" spans="1:11" ht="18" customHeight="1" x14ac:dyDescent="0.2">
      <c r="A55" s="93"/>
      <c r="B55" s="94"/>
      <c r="C55" s="95"/>
      <c r="D55" s="95"/>
      <c r="E55" s="96"/>
      <c r="F55" s="96"/>
      <c r="G55" s="93"/>
    </row>
    <row r="56" spans="1:11" ht="18" customHeight="1" x14ac:dyDescent="0.2">
      <c r="A56" s="93"/>
      <c r="B56" s="94"/>
      <c r="C56" s="95"/>
      <c r="D56" s="95"/>
      <c r="E56" s="96"/>
      <c r="F56" s="96"/>
      <c r="G56" s="93"/>
    </row>
    <row r="57" spans="1:11" ht="18" customHeight="1" x14ac:dyDescent="0.2">
      <c r="A57" s="93"/>
      <c r="B57" s="94"/>
      <c r="C57" s="95"/>
      <c r="D57" s="95"/>
      <c r="E57" s="96"/>
      <c r="F57" s="96"/>
      <c r="G57" s="93"/>
    </row>
    <row r="58" spans="1:11" ht="18" customHeight="1" x14ac:dyDescent="0.2">
      <c r="A58" s="93"/>
      <c r="B58" s="94"/>
      <c r="C58" s="95"/>
      <c r="D58" s="95"/>
      <c r="E58" s="96"/>
      <c r="F58" s="96"/>
      <c r="G58" s="93"/>
    </row>
    <row r="59" spans="1:11" ht="18" customHeight="1" x14ac:dyDescent="0.2">
      <c r="A59" s="93"/>
      <c r="B59" s="94"/>
      <c r="C59" s="95"/>
      <c r="D59" s="95"/>
      <c r="E59" s="96"/>
      <c r="F59" s="96"/>
      <c r="G59" s="93"/>
    </row>
    <row r="60" spans="1:11" ht="18" customHeight="1" x14ac:dyDescent="0.2">
      <c r="A60" s="93"/>
      <c r="B60" s="94"/>
      <c r="C60" s="95"/>
      <c r="D60" s="95"/>
      <c r="E60" s="96"/>
      <c r="F60" s="96"/>
      <c r="G60" s="93"/>
    </row>
    <row r="61" spans="1:11" ht="18" customHeight="1" x14ac:dyDescent="0.2">
      <c r="A61" s="93"/>
      <c r="B61" s="94"/>
      <c r="C61" s="95"/>
      <c r="D61" s="95"/>
      <c r="E61" s="96"/>
      <c r="F61" s="96"/>
      <c r="G61" s="93"/>
    </row>
    <row r="62" spans="1:11" ht="18" customHeight="1" x14ac:dyDescent="0.2">
      <c r="A62" s="93"/>
      <c r="B62" s="94"/>
      <c r="C62" s="95"/>
      <c r="D62" s="95"/>
      <c r="E62" s="96"/>
      <c r="F62" s="96"/>
      <c r="G62" s="93"/>
    </row>
    <row r="63" spans="1:11" ht="18" customHeight="1" x14ac:dyDescent="0.2">
      <c r="A63" s="93"/>
      <c r="B63" s="94"/>
      <c r="C63" s="95"/>
      <c r="D63" s="95"/>
      <c r="E63" s="96"/>
      <c r="F63" s="96"/>
      <c r="G63" s="93"/>
    </row>
    <row r="2478" spans="4:4" ht="18" customHeight="1" x14ac:dyDescent="0.2">
      <c r="D2478" s="7" t="s">
        <v>89</v>
      </c>
    </row>
  </sheetData>
  <mergeCells count="4">
    <mergeCell ref="A1:G1"/>
    <mergeCell ref="A2:G2"/>
    <mergeCell ref="A3:G3"/>
    <mergeCell ref="I26:L26"/>
  </mergeCells>
  <pageMargins left="0.28000000000000003" right="0.26" top="0.47" bottom="1.83" header="0.66" footer="0.3"/>
  <pageSetup paperSize="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laporan realisasi pengadaan cov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RSUD</dc:creator>
  <cp:lastModifiedBy>RSUDSKH</cp:lastModifiedBy>
  <cp:lastPrinted>2020-07-02T01:37:24Z</cp:lastPrinted>
  <dcterms:created xsi:type="dcterms:W3CDTF">2020-04-09T01:02:12Z</dcterms:created>
  <dcterms:modified xsi:type="dcterms:W3CDTF">2020-09-16T05:29:32Z</dcterms:modified>
</cp:coreProperties>
</file>